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TES-CONTABILIDAD\Cuenta Publica\2026\2F 2DO TRIMESTRE 2026 SOC M29\IF 2o TRIMESTRE 2026\"/>
    </mc:Choice>
  </mc:AlternateContent>
  <bookViews>
    <workbookView xWindow="0" yWindow="0" windowWidth="23016" windowHeight="7956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91029"/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C3" i="2" l="1"/>
  <c r="D3" i="2"/>
  <c r="B3" i="2"/>
  <c r="E12" i="2"/>
  <c r="F12" i="2"/>
  <c r="E4" i="2"/>
  <c r="F4" i="2"/>
  <c r="F3" i="2" l="1"/>
  <c r="E3" i="2"/>
</calcChain>
</file>

<file path=xl/sharedStrings.xml><?xml version="1.0" encoding="utf-8"?>
<sst xmlns="http://schemas.openxmlformats.org/spreadsheetml/2006/main" count="31" uniqueCount="31">
  <si>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</si>
  <si>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</si>
  <si>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</si>
  <si>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</si>
  <si>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</si>
  <si>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</si>
  <si>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</si>
  <si>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</si>
  <si>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</si>
  <si>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</si>
  <si>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</si>
  <si>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</si>
  <si>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</si>
  <si>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</si>
  <si>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</si>
  <si>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</si>
  <si>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</si>
  <si>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</si>
  <si>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</si>
  <si>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</si>
  <si>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</si>
  <si>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</si>
  <si>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</si>
  <si>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</si>
  <si>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</si>
  <si>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</si>
  <si>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MUNICIPIO DE SAN FELIPE
Estado Analítico del Activo
Del 1 de Enero al 30 de Junio de 2026
(Cifras en Pesos)</t>
  </si>
  <si>
    <t xml:space="preserve">LIC. SARAI LEPE MONJARÁS </t>
  </si>
  <si>
    <t xml:space="preserve">C.P. LUZ MARIA ROBLEDO GARCIA </t>
  </si>
  <si>
    <t xml:space="preserve">PRESIDENTA MUNICIPAL </t>
  </si>
  <si>
    <t xml:space="preserve">TESORERA MUNICIPAL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</si>
</sst>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8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indent="1"/>
    </xf>
    <xf numFmtId="0" fontId="2" fillId="0" borderId="4" xfId="8" applyFont="1" applyFill="1" applyBorder="1" applyAlignment="1">
      <alignment horizontal="left" vertical="top" indent="2"/>
    </xf>
    <xf numFmtId="0" fontId="3" fillId="0" borderId="4" xfId="8" applyFont="1" applyFill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0" fontId="6" fillId="0" borderId="0" xfId="8" applyFont="1" applyAlignment="1" applyProtection="1">
      <alignment horizontal="center" vertical="top"/>
      <protection locked="0"/>
    </xf>
    <xf numFmtId="0" fontId="7" fillId="0" borderId="0" xfId="8" applyFont="1" applyAlignment="1" applyProtection="1">
      <alignment horizontal="center" vertical="top"/>
      <protection locked="0"/>
    </xf>
    <xf numFmtId="0" fontId="7" fillId="0" borderId="0" xfId="8" applyFont="1" applyAlignment="1" applyProtection="1">
      <alignment horizontal="center" vertical="top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6" fillId="0" borderId="0" xfId="8" applyFont="1" applyAlignment="1" applyProtection="1">
      <alignment horizontal="center" vertical="top"/>
      <protection locked="0"/>
    </xf>
    <xf numFmtId="4" fontId="2" fillId="0" borderId="4" xfId="8" applyNumberFormat="1" applyFont="1" applyFill="1" applyBorder="1" applyAlignment="1" applyProtection="1">
      <alignment vertical="top" wrapText="1"/>
      <protection locked="0"/>
    </xf>
    <xf numFmtId="4" fontId="3" fillId="0" borderId="4" xfId="8" applyNumberFormat="1" applyFont="1" applyFill="1" applyBorder="1" applyAlignment="1" applyProtection="1">
      <alignment vertical="top" wrapText="1"/>
      <protection locked="0"/>
    </xf>
    <xf numFmtId="4" fontId="3" fillId="0" borderId="4" xfId="8" applyNumberFormat="1" applyFont="1" applyFill="1" applyBorder="1" applyAlignment="1" applyProtection="1">
      <alignment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topLeftCell="A9" zoomScaleNormal="100" workbookViewId="0">
      <selection sqref="A1:F29"/>
    </sheetView>
  </sheetViews>
  <sheetFormatPr baseColWidth="10" defaultColWidth="12" defaultRowHeight="10.199999999999999" x14ac:dyDescent="0.2"/>
  <cols>
    <col min="1" max="1" width="65.85546875" style="1" customWidth="1"/>
    <col min="2" max="6" width="20.8554687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ht="20.399999999999999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15">
        <f>B4+B12</f>
        <v>874429216.45000005</v>
      </c>
      <c r="C3" s="15">
        <f t="shared" ref="C3:F3" si="0">C4+C12</f>
        <v>1360886455.55</v>
      </c>
      <c r="D3" s="15">
        <f t="shared" si="0"/>
        <v>1230694887.1199999</v>
      </c>
      <c r="E3" s="15">
        <f t="shared" si="0"/>
        <v>1004620784.8799999</v>
      </c>
      <c r="F3" s="15">
        <f t="shared" si="0"/>
        <v>130191568.42999998</v>
      </c>
    </row>
    <row r="4" spans="1:6" x14ac:dyDescent="0.2">
      <c r="A4" s="5" t="s">
        <v>4</v>
      </c>
      <c r="B4" s="15">
        <f>SUM(B5:B11)</f>
        <v>210131182.08000001</v>
      </c>
      <c r="C4" s="15">
        <f>SUM(C5:C11)</f>
        <v>1018032396.4599999</v>
      </c>
      <c r="D4" s="15">
        <f>SUM(D5:D11)</f>
        <v>1022259138.55</v>
      </c>
      <c r="E4" s="15">
        <f>SUM(E5:E11)</f>
        <v>205904439.98999995</v>
      </c>
      <c r="F4" s="15">
        <f>SUM(F5:F11)</f>
        <v>-4226742.0900000259</v>
      </c>
    </row>
    <row r="5" spans="1:6" x14ac:dyDescent="0.2">
      <c r="A5" s="6" t="s">
        <v>5</v>
      </c>
      <c r="B5" s="16">
        <v>143361019.13</v>
      </c>
      <c r="C5" s="16">
        <v>567871513.54999995</v>
      </c>
      <c r="D5" s="16">
        <v>519943848.52999997</v>
      </c>
      <c r="E5" s="16">
        <f>B5+C5-D5</f>
        <v>191288684.14999998</v>
      </c>
      <c r="F5" s="16">
        <f t="shared" ref="F5:F11" si="1">E5-B5</f>
        <v>47927665.019999981</v>
      </c>
    </row>
    <row r="6" spans="1:6" x14ac:dyDescent="0.2">
      <c r="A6" s="6" t="s">
        <v>6</v>
      </c>
      <c r="B6" s="16">
        <v>4740452.2699999996</v>
      </c>
      <c r="C6" s="16">
        <v>436763598.75999999</v>
      </c>
      <c r="D6" s="16">
        <v>436215932.51999998</v>
      </c>
      <c r="E6" s="16">
        <f t="shared" ref="E6:E11" si="2">B6+C6-D6</f>
        <v>5288118.5099999905</v>
      </c>
      <c r="F6" s="16">
        <f t="shared" si="1"/>
        <v>547666.23999999091</v>
      </c>
    </row>
    <row r="7" spans="1:6" x14ac:dyDescent="0.2">
      <c r="A7" s="6" t="s">
        <v>7</v>
      </c>
      <c r="B7" s="16">
        <v>62029710.68</v>
      </c>
      <c r="C7" s="16">
        <v>13397284.15</v>
      </c>
      <c r="D7" s="16">
        <v>66099357.5</v>
      </c>
      <c r="E7" s="16">
        <f t="shared" si="2"/>
        <v>9327637.3299999982</v>
      </c>
      <c r="F7" s="16">
        <f t="shared" si="1"/>
        <v>-52702073.350000001</v>
      </c>
    </row>
    <row r="8" spans="1:6" x14ac:dyDescent="0.2">
      <c r="A8" s="6" t="s">
        <v>1</v>
      </c>
      <c r="B8" s="16">
        <v>0</v>
      </c>
      <c r="C8" s="16">
        <v>0</v>
      </c>
      <c r="D8" s="16">
        <v>0</v>
      </c>
      <c r="E8" s="16">
        <f t="shared" si="2"/>
        <v>0</v>
      </c>
      <c r="F8" s="16">
        <f t="shared" si="1"/>
        <v>0</v>
      </c>
    </row>
    <row r="9" spans="1:6" x14ac:dyDescent="0.2">
      <c r="A9" s="6" t="s">
        <v>2</v>
      </c>
      <c r="B9" s="16">
        <v>0</v>
      </c>
      <c r="C9" s="16">
        <v>0</v>
      </c>
      <c r="D9" s="16">
        <v>0</v>
      </c>
      <c r="E9" s="16">
        <f t="shared" si="2"/>
        <v>0</v>
      </c>
      <c r="F9" s="16">
        <f t="shared" si="1"/>
        <v>0</v>
      </c>
    </row>
    <row r="10" spans="1:6" x14ac:dyDescent="0.2">
      <c r="A10" s="6" t="s">
        <v>8</v>
      </c>
      <c r="B10" s="16">
        <v>0</v>
      </c>
      <c r="C10" s="16">
        <v>0</v>
      </c>
      <c r="D10" s="16">
        <v>0</v>
      </c>
      <c r="E10" s="16">
        <f t="shared" si="2"/>
        <v>0</v>
      </c>
      <c r="F10" s="16">
        <f t="shared" si="1"/>
        <v>0</v>
      </c>
    </row>
    <row r="11" spans="1:6" x14ac:dyDescent="0.2">
      <c r="A11" s="6" t="s">
        <v>9</v>
      </c>
      <c r="B11" s="16">
        <v>0</v>
      </c>
      <c r="C11" s="16">
        <v>0</v>
      </c>
      <c r="D11" s="16">
        <v>0</v>
      </c>
      <c r="E11" s="16">
        <f t="shared" si="2"/>
        <v>0</v>
      </c>
      <c r="F11" s="16">
        <f t="shared" si="1"/>
        <v>0</v>
      </c>
    </row>
    <row r="12" spans="1:6" x14ac:dyDescent="0.2">
      <c r="A12" s="5" t="s">
        <v>10</v>
      </c>
      <c r="B12" s="15">
        <f>SUM(B13:B21)</f>
        <v>664298034.37</v>
      </c>
      <c r="C12" s="15">
        <f>SUM(C13:C21)</f>
        <v>342854059.08999997</v>
      </c>
      <c r="D12" s="15">
        <f>SUM(D13:D21)</f>
        <v>208435748.56999999</v>
      </c>
      <c r="E12" s="15">
        <f>SUM(E13:E21)</f>
        <v>798716344.88999999</v>
      </c>
      <c r="F12" s="15">
        <f>SUM(F13:F21)</f>
        <v>134418310.52000001</v>
      </c>
    </row>
    <row r="13" spans="1:6" x14ac:dyDescent="0.2">
      <c r="A13" s="6" t="s">
        <v>11</v>
      </c>
      <c r="B13" s="16">
        <v>0</v>
      </c>
      <c r="C13" s="16">
        <v>0</v>
      </c>
      <c r="D13" s="16">
        <v>0</v>
      </c>
      <c r="E13" s="16">
        <f>B13+C13-D13</f>
        <v>0</v>
      </c>
      <c r="F13" s="16">
        <f t="shared" ref="F13:F21" si="3">E13-B13</f>
        <v>0</v>
      </c>
    </row>
    <row r="14" spans="1:6" x14ac:dyDescent="0.2">
      <c r="A14" s="6" t="s">
        <v>12</v>
      </c>
      <c r="B14" s="17">
        <v>0</v>
      </c>
      <c r="C14" s="17">
        <v>0</v>
      </c>
      <c r="D14" s="17">
        <v>0</v>
      </c>
      <c r="E14" s="17">
        <f t="shared" ref="E14:E21" si="4">B14+C14-D14</f>
        <v>0</v>
      </c>
      <c r="F14" s="17">
        <f t="shared" si="3"/>
        <v>0</v>
      </c>
    </row>
    <row r="15" spans="1:6" x14ac:dyDescent="0.2">
      <c r="A15" s="6" t="s">
        <v>13</v>
      </c>
      <c r="B15" s="17">
        <v>636349337.54999995</v>
      </c>
      <c r="C15" s="17">
        <v>306407159.76999998</v>
      </c>
      <c r="D15" s="17">
        <v>181560745.13</v>
      </c>
      <c r="E15" s="17">
        <f t="shared" si="4"/>
        <v>761195752.18999994</v>
      </c>
      <c r="F15" s="17">
        <f t="shared" si="3"/>
        <v>124846414.63999999</v>
      </c>
    </row>
    <row r="16" spans="1:6" x14ac:dyDescent="0.2">
      <c r="A16" s="6" t="s">
        <v>14</v>
      </c>
      <c r="B16" s="16">
        <v>139371699.08000001</v>
      </c>
      <c r="C16" s="16">
        <v>36269339.280000001</v>
      </c>
      <c r="D16" s="16">
        <v>18134669.640000001</v>
      </c>
      <c r="E16" s="16">
        <f t="shared" si="4"/>
        <v>157506368.72000003</v>
      </c>
      <c r="F16" s="16">
        <f t="shared" si="3"/>
        <v>18134669.640000015</v>
      </c>
    </row>
    <row r="17" spans="1:6" x14ac:dyDescent="0.2">
      <c r="A17" s="6" t="s">
        <v>15</v>
      </c>
      <c r="B17" s="16">
        <v>1910539.44</v>
      </c>
      <c r="C17" s="16">
        <v>177560.04</v>
      </c>
      <c r="D17" s="16">
        <v>88780.02</v>
      </c>
      <c r="E17" s="16">
        <f t="shared" si="4"/>
        <v>1999319.46</v>
      </c>
      <c r="F17" s="16">
        <f t="shared" si="3"/>
        <v>88780.020000000019</v>
      </c>
    </row>
    <row r="18" spans="1:6" x14ac:dyDescent="0.2">
      <c r="A18" s="6" t="s">
        <v>16</v>
      </c>
      <c r="B18" s="16">
        <v>-113375163.63</v>
      </c>
      <c r="C18" s="16">
        <v>0</v>
      </c>
      <c r="D18" s="16">
        <v>8651553.7799999993</v>
      </c>
      <c r="E18" s="16">
        <f t="shared" si="4"/>
        <v>-122026717.41</v>
      </c>
      <c r="F18" s="16">
        <f t="shared" si="3"/>
        <v>-8651553.7800000012</v>
      </c>
    </row>
    <row r="19" spans="1:6" x14ac:dyDescent="0.2">
      <c r="A19" s="6" t="s">
        <v>17</v>
      </c>
      <c r="B19" s="16">
        <v>41621.93</v>
      </c>
      <c r="C19" s="16">
        <v>0</v>
      </c>
      <c r="D19" s="16">
        <v>0</v>
      </c>
      <c r="E19" s="16">
        <f t="shared" si="4"/>
        <v>41621.93</v>
      </c>
      <c r="F19" s="16">
        <f t="shared" si="3"/>
        <v>0</v>
      </c>
    </row>
    <row r="20" spans="1:6" x14ac:dyDescent="0.2">
      <c r="A20" s="6" t="s">
        <v>18</v>
      </c>
      <c r="B20" s="16">
        <v>0</v>
      </c>
      <c r="C20" s="16">
        <v>0</v>
      </c>
      <c r="D20" s="16">
        <v>0</v>
      </c>
      <c r="E20" s="16">
        <f t="shared" si="4"/>
        <v>0</v>
      </c>
      <c r="F20" s="16">
        <f t="shared" si="3"/>
        <v>0</v>
      </c>
    </row>
    <row r="21" spans="1:6" x14ac:dyDescent="0.2">
      <c r="A21" s="6" t="s">
        <v>19</v>
      </c>
      <c r="B21" s="16">
        <v>0</v>
      </c>
      <c r="C21" s="16">
        <v>0</v>
      </c>
      <c r="D21" s="16">
        <v>0</v>
      </c>
      <c r="E21" s="16">
        <f t="shared" si="4"/>
        <v>0</v>
      </c>
      <c r="F21" s="16">
        <f t="shared" si="3"/>
        <v>0</v>
      </c>
    </row>
    <row r="23" spans="1:6" ht="13.2" x14ac:dyDescent="0.2">
      <c r="A23" s="7" t="s">
        <v>24</v>
      </c>
    </row>
    <row r="27" spans="1:6" x14ac:dyDescent="0.2">
      <c r="A27" s="8"/>
      <c r="B27" s="14"/>
      <c r="C27" s="14"/>
      <c r="D27" s="14"/>
      <c r="E27" s="14"/>
    </row>
    <row r="28" spans="1:6" x14ac:dyDescent="0.2">
      <c r="A28" s="8" t="s">
        <v>27</v>
      </c>
      <c r="B28" s="14"/>
      <c r="C28" s="14"/>
      <c r="D28" s="14" t="s">
        <v>28</v>
      </c>
      <c r="E28" s="14"/>
    </row>
    <row r="29" spans="1:6" x14ac:dyDescent="0.2">
      <c r="A29" s="9" t="s">
        <v>29</v>
      </c>
      <c r="B29" s="9"/>
      <c r="C29" s="9"/>
      <c r="D29" s="10" t="s">
        <v>30</v>
      </c>
      <c r="E29" s="10"/>
    </row>
  </sheetData>
  <sheetProtection formatCells="0" formatColumns="0" formatRows="0" autoFilter="0"/>
  <mergeCells count="6">
    <mergeCell ref="D29:E29"/>
    <mergeCell ref="A1:F1"/>
    <mergeCell ref="B27:C27"/>
    <mergeCell ref="B28:C28"/>
    <mergeCell ref="D27:E27"/>
    <mergeCell ref="D28:E28"/>
  </mergeCells>
  <pageMargins left="0.7" right="0.7" top="0.75" bottom="0.75" header="0.3" footer="0.3"/>
  <pageSetup paperSize="9" scale="60" orientation="portrait" r:id="rId1"/>
  <ignoredErrors>
    <ignoredError sqref="B3:F2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5CE3260-E938-4519-B043-9EF89CF0BA17}">
  <ds:schemaRefs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purl.org/dc/terms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</cp:lastModifiedBy>
  <cp:lastPrinted>2026-07-24T17:42:32Z</cp:lastPrinted>
  <dcterms:created xsi:type="dcterms:W3CDTF">2014-02-09T04:04:15Z</dcterms:created>
  <dcterms:modified xsi:type="dcterms:W3CDTF">2026-07-24T17:42:34Z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